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1" sheetId="2" r:id="rId1"/>
    <sheet name="2" sheetId="3" r:id="rId2"/>
  </sheets>
  <definedNames>
    <definedName name="_xlnm.Print_Area" localSheetId="1">'2'!$A$1:$O$29</definedName>
  </definedNames>
  <calcPr calcId="124519" calcOnSave="0"/>
</workbook>
</file>

<file path=xl/calcChain.xml><?xml version="1.0" encoding="utf-8"?>
<calcChain xmlns="http://schemas.openxmlformats.org/spreadsheetml/2006/main">
  <c r="G24" i="3"/>
  <c r="C9" i="2"/>
  <c r="E24" i="3"/>
  <c r="F24"/>
  <c r="H24"/>
  <c r="I24"/>
  <c r="J24"/>
  <c r="K24"/>
  <c r="L24"/>
  <c r="M24"/>
  <c r="N24"/>
  <c r="O24"/>
  <c r="D24"/>
  <c r="C24"/>
  <c r="C12" i="2"/>
  <c r="D25" i="3"/>
  <c r="C25"/>
  <c r="D12" i="2"/>
  <c r="E12"/>
  <c r="F12"/>
  <c r="G12"/>
  <c r="H12"/>
  <c r="I12"/>
  <c r="J12"/>
  <c r="K12"/>
  <c r="L12"/>
  <c r="M12"/>
  <c r="N12"/>
  <c r="O12"/>
  <c r="B9"/>
  <c r="M9"/>
  <c r="B12"/>
  <c r="D9"/>
  <c r="E9"/>
  <c r="F9"/>
  <c r="H9"/>
  <c r="I9"/>
  <c r="J9"/>
  <c r="J7" s="1"/>
  <c r="K9"/>
  <c r="L9"/>
  <c r="N9"/>
  <c r="O9"/>
  <c r="O7" s="1"/>
  <c r="C7" l="1"/>
  <c r="C18" s="1"/>
  <c r="D7"/>
  <c r="D18" s="1"/>
  <c r="B7"/>
  <c r="B18" s="1"/>
  <c r="F7"/>
  <c r="F18" s="1"/>
  <c r="M7"/>
  <c r="M18" s="1"/>
  <c r="N7"/>
  <c r="N18" s="1"/>
  <c r="I7"/>
  <c r="I18" s="1"/>
  <c r="E7"/>
  <c r="E18" s="1"/>
  <c r="K7"/>
  <c r="K18" s="1"/>
  <c r="G18"/>
  <c r="L7"/>
  <c r="L18" s="1"/>
  <c r="H7"/>
  <c r="H18" s="1"/>
  <c r="J18"/>
  <c r="O18"/>
</calcChain>
</file>

<file path=xl/sharedStrings.xml><?xml version="1.0" encoding="utf-8"?>
<sst xmlns="http://schemas.openxmlformats.org/spreadsheetml/2006/main" count="167" uniqueCount="45">
  <si>
    <t>Показатель</t>
  </si>
  <si>
    <t>Доходы</t>
  </si>
  <si>
    <t>в том числе:</t>
  </si>
  <si>
    <t>налоговые и неналоговые доходы</t>
  </si>
  <si>
    <t>налоговые</t>
  </si>
  <si>
    <t>неналоговые</t>
  </si>
  <si>
    <t>Расходы</t>
  </si>
  <si>
    <t>межбюджетные трансферты</t>
  </si>
  <si>
    <t>Муниципальный долг</t>
  </si>
  <si>
    <t>0100</t>
  </si>
  <si>
    <t>Общегосударственные расходы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</si>
  <si>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</si>
  <si>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</si>
  <si>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</si>
  <si>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</si>
  <si>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</si>
  <si>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</si>
  <si>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</si>
  <si>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</si>
  <si>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</si>
  <si>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</si>
  <si>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</si>
  <si>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</si>
  <si>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</si>
  <si>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</si>
  <si>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</si>
  <si>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</si>
  <si>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Расходы всего</t>
  </si>
  <si>
    <t>Дефицит(-) / Профицит(+)</t>
  </si>
  <si>
    <t>субсидии</t>
  </si>
  <si>
    <t>субвенции</t>
  </si>
  <si>
    <t>дотации</t>
  </si>
  <si>
    <t>в т.ч. за счет субвенций, субсидий, иных МБТ</t>
  </si>
  <si>
    <t>х</t>
  </si>
  <si>
    <t>Прогноз основных характеристик бюджета Котельниковского сельсовета Обоянского района Курской области на долгосрочную перспективу</t>
  </si>
  <si>
    <t>Глава Котельниковского сельсовета</t>
  </si>
  <si>
    <t>Администрация Котельниковского сельсовета Обоянского района Курской области</t>
  </si>
  <si>
    <t>А.Г. Лукьянчиков</t>
  </si>
  <si>
    <t>тыс. руб.</t>
  </si>
  <si>
    <t>А.Г.Лукьянчиков</t>
  </si>
  <si>
    <t>Прогноз расхода бюджета Котельковского сельсовета Обоянского  Курской области на долгосрочную перспективу</t>
  </si>
  <si>
    <t>Поступления от денежных пожертвований</t>
  </si>
  <si>
    <t>ПРОЕКТ</t>
  </si>
  <si>
    <r>
      <rPr>
        <b/>
        <sz val="11"/>
        <color rgb="FFFF0000"/>
        <rFont val="Calibri"/>
        <family val="2"/>
        <charset val="204"/>
        <scheme val="minor"/>
      </rPr>
      <t>Бюджетный прогноз предоставляется в консолидированной форме и заполняется в тыс. рублей, с округлением до одного знака после запятой.</t>
    </r>
    <r>
      <rPr>
        <sz val="11"/>
        <color theme="1"/>
        <rFont val="Calibri"/>
        <family val="2"/>
        <charset val="204"/>
        <scheme val="minor"/>
      </rPr>
      <t xml:space="preserve">
Параметры бюджетного прогноза на 2023-2025 гг заполняются исходя из утвержденных параметров бюджетов МО на 01.10.2022г.
На период 2022-2032гг расходы заполняются с учетом выполнения требований ст. 92.1 БК РФ.
Расходы по разделам заполняются:
- по строке с наименованием раздела в целом за счет всех доходов;
- по строке "в т.ч. за счет субвенций, субсидий, иных МБТ" отражаются расходы за счет перечисленных доходов без учета дотаций.
</t>
    </r>
  </si>
  <si>
    <r>
      <rPr>
        <b/>
        <sz val="11"/>
        <color rgb="FFFF0000"/>
        <rFont val="Calibri"/>
        <family val="2"/>
        <charset val="204"/>
        <scheme val="minor"/>
      </rPr>
      <t>Бюджетный прогноз предоставляется в консолидированной форме и заполняется в тыс. рублей, с округлением до одного знака после запятой.</t>
    </r>
    <r>
      <rPr>
        <sz val="11"/>
        <color theme="1"/>
        <rFont val="Calibri"/>
        <family val="2"/>
        <charset val="204"/>
        <scheme val="minor"/>
      </rPr>
      <t xml:space="preserve">
Параметры бюджетного прогноза на 2023-2025 гг заполняются исходя из утвержденных параметров бюджетов МО на 01.10.2022г.
На период 2022-2032гг:
-налоговые и неналоговые доходы заполняются исходя из утвержденных методик МО;
-межбюджетные трансферты не заполняются.
Дефицит бюджетов МО не должен превышать предельные объемы, утвержденные ст.92.1 БК РФ
Бюджетный прогноз должен быть составлен с обеспечением ежегодного снижения объема муниципального долга.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</si>
</sst>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/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view="pageBreakPreview" topLeftCell="A10" zoomScale="110" zoomScaleSheetLayoutView="110" workbookViewId="0">
      <selection activeCell="G25" sqref="G25"/>
    </sheetView>
  </sheetViews>
  <sheetFormatPr defaultRowHeight="14.4"/>
  <cols>
    <col min="1" max="1" width="26.88671875" customWidth="1"/>
    <col min="2" max="2" width="8.5546875" style="24" customWidth="1"/>
    <col min="3" max="3" width="8.5546875" customWidth="1"/>
    <col min="4" max="4" width="8.5546875" style="24" customWidth="1"/>
    <col min="5" max="15" width="8.5546875" customWidth="1"/>
    <col min="19" max="19" width="15.5546875" customWidth="1"/>
  </cols>
  <sheetData>
    <row r="1" spans="1:19" ht="33.75" customHeight="1">
      <c r="A1" s="16"/>
      <c r="B1" s="23"/>
      <c r="C1" s="16"/>
      <c r="D1" s="23"/>
      <c r="E1" s="16"/>
      <c r="F1" s="16"/>
      <c r="G1" s="16"/>
      <c r="H1" s="16"/>
      <c r="I1" s="16"/>
      <c r="J1" s="16"/>
      <c r="K1" s="16"/>
      <c r="L1" s="16"/>
      <c r="M1" s="37" t="s">
        <v>42</v>
      </c>
      <c r="N1" s="37"/>
      <c r="O1" s="37"/>
      <c r="P1" s="1"/>
      <c r="Q1" s="2"/>
      <c r="R1" s="2"/>
      <c r="S1" s="2"/>
    </row>
    <row r="2" spans="1:19" ht="33.75" customHeight="1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"/>
      <c r="Q2" s="2"/>
      <c r="R2" s="2"/>
      <c r="S2" s="2"/>
    </row>
    <row r="3" spans="1:19">
      <c r="O3" s="3" t="s">
        <v>38</v>
      </c>
    </row>
    <row r="4" spans="1:19">
      <c r="A4" s="41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3"/>
    </row>
    <row r="5" spans="1:19">
      <c r="A5" s="41"/>
      <c r="B5" s="18">
        <v>2017</v>
      </c>
      <c r="C5" s="4">
        <v>2018</v>
      </c>
      <c r="D5" s="18">
        <v>2019</v>
      </c>
      <c r="E5" s="19">
        <v>2020</v>
      </c>
      <c r="F5" s="19">
        <v>2021</v>
      </c>
      <c r="G5" s="19">
        <v>2022</v>
      </c>
      <c r="H5" s="19">
        <v>2023</v>
      </c>
      <c r="I5" s="19">
        <v>2024</v>
      </c>
      <c r="J5" s="19">
        <v>2025</v>
      </c>
      <c r="K5" s="19">
        <v>2026</v>
      </c>
      <c r="L5" s="19">
        <v>2027</v>
      </c>
      <c r="M5" s="19">
        <v>2028</v>
      </c>
      <c r="N5" s="19">
        <v>2029</v>
      </c>
      <c r="O5" s="4">
        <v>2030</v>
      </c>
      <c r="P5" s="3"/>
    </row>
    <row r="6" spans="1:19" ht="18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9">
      <c r="A7" s="5" t="s">
        <v>1</v>
      </c>
      <c r="B7" s="25">
        <f>B9+B12</f>
        <v>8246.9</v>
      </c>
      <c r="C7" s="26">
        <f>C9+C12</f>
        <v>7834.1</v>
      </c>
      <c r="D7" s="25">
        <f>D9+D12</f>
        <v>7524</v>
      </c>
      <c r="E7" s="26">
        <f t="shared" ref="E7:O7" si="0">E9+E12</f>
        <v>8574.7999999999993</v>
      </c>
      <c r="F7" s="26">
        <f t="shared" si="0"/>
        <v>7774.1</v>
      </c>
      <c r="G7" s="26">
        <v>9144.2000000000007</v>
      </c>
      <c r="H7" s="26">
        <f t="shared" si="0"/>
        <v>7091.5999999999995</v>
      </c>
      <c r="I7" s="26">
        <f t="shared" si="0"/>
        <v>7140.8</v>
      </c>
      <c r="J7" s="26">
        <f t="shared" si="0"/>
        <v>6844.0999999999995</v>
      </c>
      <c r="K7" s="26">
        <f t="shared" si="0"/>
        <v>4657.8</v>
      </c>
      <c r="L7" s="26">
        <f t="shared" si="0"/>
        <v>4571.8999999999996</v>
      </c>
      <c r="M7" s="26">
        <f t="shared" ref="M7" si="1">M9+M12</f>
        <v>4571.8999999999996</v>
      </c>
      <c r="N7" s="26">
        <f t="shared" si="0"/>
        <v>4571.8999999999996</v>
      </c>
      <c r="O7" s="26">
        <f t="shared" si="0"/>
        <v>4571.8999999999996</v>
      </c>
    </row>
    <row r="8" spans="1:19">
      <c r="A8" s="8" t="s">
        <v>2</v>
      </c>
      <c r="B8" s="27"/>
      <c r="C8" s="28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9" ht="28.2">
      <c r="A9" s="6" t="s">
        <v>3</v>
      </c>
      <c r="B9" s="27">
        <f>B10+B11</f>
        <v>4912.7</v>
      </c>
      <c r="C9" s="28">
        <f>C10+C11</f>
        <v>2778.4</v>
      </c>
      <c r="D9" s="27">
        <f t="shared" ref="D9:O9" si="2">D10+D11</f>
        <v>2371.9</v>
      </c>
      <c r="E9" s="28">
        <f t="shared" si="2"/>
        <v>2563.1999999999998</v>
      </c>
      <c r="F9" s="28">
        <f t="shared" si="2"/>
        <v>2531.7000000000003</v>
      </c>
      <c r="G9" s="28">
        <v>2562.1</v>
      </c>
      <c r="H9" s="28">
        <f t="shared" si="2"/>
        <v>2482.8000000000002</v>
      </c>
      <c r="I9" s="28">
        <f t="shared" si="2"/>
        <v>2488.6999999999998</v>
      </c>
      <c r="J9" s="28">
        <f t="shared" si="2"/>
        <v>2488.6999999999998</v>
      </c>
      <c r="K9" s="28">
        <f t="shared" si="2"/>
        <v>2488.6999999999998</v>
      </c>
      <c r="L9" s="28">
        <f t="shared" si="2"/>
        <v>2488.6999999999998</v>
      </c>
      <c r="M9" s="28">
        <f t="shared" ref="M9" si="3">M10+M11</f>
        <v>2488.6999999999998</v>
      </c>
      <c r="N9" s="28">
        <f t="shared" si="2"/>
        <v>2488.6999999999998</v>
      </c>
      <c r="O9" s="28">
        <f t="shared" si="2"/>
        <v>2488.6999999999998</v>
      </c>
    </row>
    <row r="10" spans="1:19">
      <c r="A10" s="7" t="s">
        <v>4</v>
      </c>
      <c r="B10" s="29">
        <v>2261.1</v>
      </c>
      <c r="C10" s="30">
        <v>2234.3000000000002</v>
      </c>
      <c r="D10" s="29">
        <v>2310.9</v>
      </c>
      <c r="E10" s="29">
        <v>2499.6999999999998</v>
      </c>
      <c r="F10" s="30">
        <v>2308.9</v>
      </c>
      <c r="G10" s="29">
        <v>2415.4</v>
      </c>
      <c r="H10" s="30">
        <v>2421.3000000000002</v>
      </c>
      <c r="I10" s="30">
        <v>2427.1999999999998</v>
      </c>
      <c r="J10" s="30">
        <v>2427.1999999999998</v>
      </c>
      <c r="K10" s="30">
        <v>2427.1999999999998</v>
      </c>
      <c r="L10" s="30">
        <v>2427.1999999999998</v>
      </c>
      <c r="M10" s="30">
        <v>2427.1999999999998</v>
      </c>
      <c r="N10" s="30">
        <v>2427.1999999999998</v>
      </c>
      <c r="O10" s="30">
        <v>2427.1999999999998</v>
      </c>
    </row>
    <row r="11" spans="1:19">
      <c r="A11" s="7" t="s">
        <v>5</v>
      </c>
      <c r="B11" s="29">
        <v>2651.6</v>
      </c>
      <c r="C11" s="30">
        <v>544.1</v>
      </c>
      <c r="D11" s="29">
        <v>61</v>
      </c>
      <c r="E11" s="29">
        <v>63.5</v>
      </c>
      <c r="F11" s="30">
        <v>222.8</v>
      </c>
      <c r="G11" s="29">
        <v>61.5</v>
      </c>
      <c r="H11" s="30">
        <v>61.5</v>
      </c>
      <c r="I11" s="30">
        <v>61.5</v>
      </c>
      <c r="J11" s="30">
        <v>61.5</v>
      </c>
      <c r="K11" s="30">
        <v>61.5</v>
      </c>
      <c r="L11" s="30">
        <v>61.5</v>
      </c>
      <c r="M11" s="30">
        <v>61.5</v>
      </c>
      <c r="N11" s="30">
        <v>61.5</v>
      </c>
      <c r="O11" s="30">
        <v>61.5</v>
      </c>
    </row>
    <row r="12" spans="1:19">
      <c r="A12" s="6" t="s">
        <v>7</v>
      </c>
      <c r="B12" s="27">
        <f t="shared" ref="B12" si="4">B13+B14+B15+B16</f>
        <v>3334.2</v>
      </c>
      <c r="C12" s="28">
        <f>C13+C14+C15+C16</f>
        <v>5055.7000000000007</v>
      </c>
      <c r="D12" s="27">
        <f t="shared" ref="D12:O12" si="5">D13+D14+D15+D16</f>
        <v>5152.1000000000004</v>
      </c>
      <c r="E12" s="28">
        <f t="shared" si="5"/>
        <v>6011.5999999999995</v>
      </c>
      <c r="F12" s="28">
        <f t="shared" si="5"/>
        <v>5242.3999999999996</v>
      </c>
      <c r="G12" s="28">
        <f t="shared" si="5"/>
        <v>6582</v>
      </c>
      <c r="H12" s="28">
        <f t="shared" si="5"/>
        <v>4608.7999999999993</v>
      </c>
      <c r="I12" s="28">
        <f t="shared" si="5"/>
        <v>4652.1000000000004</v>
      </c>
      <c r="J12" s="28">
        <f t="shared" si="5"/>
        <v>4355.3999999999996</v>
      </c>
      <c r="K12" s="28">
        <f t="shared" si="5"/>
        <v>2169.1000000000004</v>
      </c>
      <c r="L12" s="28">
        <f t="shared" si="5"/>
        <v>2083.1999999999998</v>
      </c>
      <c r="M12" s="28">
        <f t="shared" si="5"/>
        <v>2083.1999999999998</v>
      </c>
      <c r="N12" s="28">
        <f t="shared" si="5"/>
        <v>2083.1999999999998</v>
      </c>
      <c r="O12" s="28">
        <f t="shared" si="5"/>
        <v>2083.1999999999998</v>
      </c>
    </row>
    <row r="13" spans="1:19" s="10" customFormat="1">
      <c r="A13" s="7" t="s">
        <v>29</v>
      </c>
      <c r="B13" s="29">
        <v>627.5</v>
      </c>
      <c r="C13" s="30">
        <v>821.1</v>
      </c>
      <c r="D13" s="29">
        <v>1135.7</v>
      </c>
      <c r="E13" s="29">
        <v>1256.5999999999999</v>
      </c>
      <c r="F13" s="30">
        <v>851.9</v>
      </c>
      <c r="G13" s="29">
        <v>1002</v>
      </c>
      <c r="H13" s="30">
        <v>1002.1</v>
      </c>
      <c r="I13" s="30">
        <v>1002</v>
      </c>
      <c r="J13" s="30">
        <v>1002</v>
      </c>
      <c r="K13" s="30">
        <v>1002</v>
      </c>
      <c r="L13" s="30">
        <v>1002</v>
      </c>
      <c r="M13" s="30">
        <v>1002</v>
      </c>
      <c r="N13" s="30">
        <v>1002</v>
      </c>
      <c r="O13" s="30">
        <v>1002</v>
      </c>
    </row>
    <row r="14" spans="1:19" s="10" customFormat="1">
      <c r="A14" s="7" t="s">
        <v>30</v>
      </c>
      <c r="B14" s="29">
        <v>69.099999999999994</v>
      </c>
      <c r="C14" s="30">
        <v>78.7</v>
      </c>
      <c r="D14" s="29">
        <v>77.8</v>
      </c>
      <c r="E14" s="29">
        <v>86.8</v>
      </c>
      <c r="F14" s="30">
        <v>89.3</v>
      </c>
      <c r="G14" s="29">
        <v>98</v>
      </c>
      <c r="H14" s="30">
        <v>95.5</v>
      </c>
      <c r="I14" s="30">
        <v>98.9</v>
      </c>
      <c r="J14" s="30">
        <v>98.9</v>
      </c>
      <c r="K14" s="30">
        <v>98.9</v>
      </c>
      <c r="L14" s="30">
        <v>98.9</v>
      </c>
      <c r="M14" s="30">
        <v>98.9</v>
      </c>
      <c r="N14" s="30">
        <v>98.9</v>
      </c>
      <c r="O14" s="30">
        <v>98.9</v>
      </c>
    </row>
    <row r="15" spans="1:19" s="10" customFormat="1">
      <c r="A15" s="7" t="s">
        <v>31</v>
      </c>
      <c r="B15" s="29">
        <v>1901</v>
      </c>
      <c r="C15" s="30">
        <v>2955.9</v>
      </c>
      <c r="D15" s="29">
        <v>3438.6</v>
      </c>
      <c r="E15" s="29">
        <v>3511.2</v>
      </c>
      <c r="F15" s="30">
        <v>3551.2</v>
      </c>
      <c r="G15" s="29">
        <v>4282</v>
      </c>
      <c r="H15" s="29">
        <v>3511.2</v>
      </c>
      <c r="I15" s="30">
        <v>3551.2</v>
      </c>
      <c r="J15" s="29">
        <v>3254.5</v>
      </c>
      <c r="K15" s="30">
        <v>1068.2</v>
      </c>
      <c r="L15" s="30">
        <v>982.3</v>
      </c>
      <c r="M15" s="30">
        <v>982.3</v>
      </c>
      <c r="N15" s="30">
        <v>982.3</v>
      </c>
      <c r="O15" s="30">
        <v>982.3</v>
      </c>
    </row>
    <row r="16" spans="1:19" s="10" customFormat="1" ht="28.2">
      <c r="A16" s="7" t="s">
        <v>41</v>
      </c>
      <c r="B16" s="29">
        <v>736.6</v>
      </c>
      <c r="C16" s="30">
        <v>1200</v>
      </c>
      <c r="D16" s="29">
        <v>500</v>
      </c>
      <c r="E16" s="29">
        <v>1157</v>
      </c>
      <c r="F16" s="30">
        <v>750</v>
      </c>
      <c r="G16" s="30">
        <v>1200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</row>
    <row r="17" spans="1:15">
      <c r="A17" s="5" t="s">
        <v>6</v>
      </c>
      <c r="B17" s="25">
        <v>7689.8</v>
      </c>
      <c r="C17" s="26">
        <v>8990.2000000000007</v>
      </c>
      <c r="D17" s="25">
        <v>7371.2</v>
      </c>
      <c r="E17" s="25">
        <v>8574.2000000000007</v>
      </c>
      <c r="F17" s="26">
        <v>8978.7000000000007</v>
      </c>
      <c r="G17" s="25">
        <v>6951</v>
      </c>
      <c r="H17" s="26">
        <v>4648.6000000000004</v>
      </c>
      <c r="I17" s="26">
        <v>4571.8999999999996</v>
      </c>
      <c r="J17" s="26">
        <v>4571.8999999999996</v>
      </c>
      <c r="K17" s="26">
        <v>4571.8999999999996</v>
      </c>
      <c r="L17" s="26">
        <v>4571.8999999999996</v>
      </c>
      <c r="M17" s="26">
        <v>4571.8999999999996</v>
      </c>
      <c r="N17" s="26">
        <v>4571.8999999999996</v>
      </c>
      <c r="O17" s="26">
        <v>4571.8999999999996</v>
      </c>
    </row>
    <row r="18" spans="1:15">
      <c r="A18" s="5" t="s">
        <v>28</v>
      </c>
      <c r="B18" s="25">
        <f t="shared" ref="B18:O18" si="6">B7-B17</f>
        <v>557.09999999999945</v>
      </c>
      <c r="C18" s="26">
        <f t="shared" si="6"/>
        <v>-1156.1000000000004</v>
      </c>
      <c r="D18" s="25">
        <f t="shared" si="6"/>
        <v>152.80000000000018</v>
      </c>
      <c r="E18" s="26">
        <f t="shared" si="6"/>
        <v>0.59999999999854481</v>
      </c>
      <c r="F18" s="26">
        <f t="shared" si="6"/>
        <v>-1204.6000000000004</v>
      </c>
      <c r="G18" s="26">
        <f t="shared" si="6"/>
        <v>2193.2000000000007</v>
      </c>
      <c r="H18" s="26">
        <f t="shared" si="6"/>
        <v>2442.9999999999991</v>
      </c>
      <c r="I18" s="26">
        <f t="shared" si="6"/>
        <v>2568.9000000000005</v>
      </c>
      <c r="J18" s="26">
        <f t="shared" si="6"/>
        <v>2272.1999999999998</v>
      </c>
      <c r="K18" s="26">
        <f t="shared" si="6"/>
        <v>85.900000000000546</v>
      </c>
      <c r="L18" s="26">
        <f t="shared" si="6"/>
        <v>0</v>
      </c>
      <c r="M18" s="26">
        <f t="shared" ref="M18" si="7">M7-M17</f>
        <v>0</v>
      </c>
      <c r="N18" s="26">
        <f t="shared" si="6"/>
        <v>0</v>
      </c>
      <c r="O18" s="26">
        <f t="shared" si="6"/>
        <v>0</v>
      </c>
    </row>
    <row r="19" spans="1:15">
      <c r="A19" s="5" t="s">
        <v>8</v>
      </c>
      <c r="B19" s="27"/>
      <c r="C19" s="28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1" spans="1:15" ht="114" customHeight="1">
      <c r="A21" s="44" t="s">
        <v>44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3" spans="1:15">
      <c r="A23" t="s">
        <v>35</v>
      </c>
      <c r="D23" s="24" t="s">
        <v>39</v>
      </c>
      <c r="L23" s="38"/>
      <c r="M23" s="38"/>
    </row>
  </sheetData>
  <mergeCells count="7">
    <mergeCell ref="M1:O1"/>
    <mergeCell ref="L23:M23"/>
    <mergeCell ref="A6:O6"/>
    <mergeCell ref="A4:A5"/>
    <mergeCell ref="B4:O4"/>
    <mergeCell ref="A2:O2"/>
    <mergeCell ref="A21:O21"/>
  </mergeCells>
  <printOptions horizontalCentered="1"/>
  <pageMargins left="0.19685039370078741" right="0.19685039370078741" top="0.19685039370078741" bottom="0.19685039370078741" header="0" footer="0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="90" zoomScaleNormal="90" zoomScaleSheetLayoutView="90" workbookViewId="0">
      <selection activeCell="L28" sqref="L28"/>
    </sheetView>
  </sheetViews>
  <sheetFormatPr defaultColWidth="9.109375" defaultRowHeight="13.8"/>
  <cols>
    <col min="1" max="1" width="9.109375" style="9"/>
    <col min="2" max="2" width="44.5546875" style="12" customWidth="1"/>
    <col min="3" max="4" width="10.44140625" style="17" customWidth="1"/>
    <col min="5" max="15" width="10.44140625" style="20" customWidth="1"/>
    <col min="16" max="16384" width="9.109375" style="9"/>
  </cols>
  <sheetData>
    <row r="1" spans="1:15" ht="18.75" customHeight="1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J2" s="21"/>
      <c r="O2" s="20" t="s">
        <v>38</v>
      </c>
    </row>
    <row r="3" spans="1:15">
      <c r="A3" s="46" t="s">
        <v>0</v>
      </c>
      <c r="B3" s="47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52"/>
    </row>
    <row r="4" spans="1:15">
      <c r="A4" s="48"/>
      <c r="B4" s="49"/>
      <c r="C4" s="18">
        <v>2018</v>
      </c>
      <c r="D4" s="18">
        <v>2019</v>
      </c>
      <c r="E4" s="18">
        <v>2020</v>
      </c>
      <c r="F4" s="18">
        <v>2021</v>
      </c>
      <c r="G4" s="22">
        <v>2022</v>
      </c>
      <c r="H4" s="22">
        <v>2023</v>
      </c>
      <c r="I4" s="22">
        <v>2024</v>
      </c>
      <c r="J4" s="22">
        <v>2025</v>
      </c>
      <c r="K4" s="22">
        <v>2026</v>
      </c>
      <c r="L4" s="22">
        <v>2027</v>
      </c>
      <c r="M4" s="22">
        <v>2028</v>
      </c>
      <c r="N4" s="22">
        <v>2029</v>
      </c>
      <c r="O4" s="22">
        <v>2030</v>
      </c>
    </row>
    <row r="5" spans="1:15" ht="18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ht="16.5" customHeight="1">
      <c r="A6" s="56" t="s">
        <v>9</v>
      </c>
      <c r="B6" s="13" t="s">
        <v>10</v>
      </c>
      <c r="C6" s="31">
        <v>4071.7</v>
      </c>
      <c r="D6" s="31">
        <v>3798.4</v>
      </c>
      <c r="E6" s="31">
        <v>4553.5</v>
      </c>
      <c r="F6" s="31">
        <v>4469.3</v>
      </c>
      <c r="G6" s="32">
        <v>3575.8</v>
      </c>
      <c r="H6" s="32">
        <v>2030.6</v>
      </c>
      <c r="I6" s="32">
        <v>2003.6</v>
      </c>
      <c r="J6" s="32">
        <v>2003.6</v>
      </c>
      <c r="K6" s="32">
        <v>2003.6</v>
      </c>
      <c r="L6" s="32">
        <v>2003.6</v>
      </c>
      <c r="M6" s="32">
        <v>2003.6</v>
      </c>
      <c r="N6" s="32">
        <v>2003.6</v>
      </c>
      <c r="O6" s="32">
        <v>2003.6</v>
      </c>
    </row>
    <row r="7" spans="1:15" s="11" customFormat="1" ht="16.5" customHeight="1">
      <c r="A7" s="57"/>
      <c r="B7" s="14" t="s">
        <v>32</v>
      </c>
      <c r="C7" s="33"/>
      <c r="D7" s="33"/>
      <c r="E7" s="34" t="s">
        <v>33</v>
      </c>
      <c r="F7" s="34" t="s">
        <v>33</v>
      </c>
      <c r="G7" s="34" t="s">
        <v>33</v>
      </c>
      <c r="H7" s="34" t="s">
        <v>33</v>
      </c>
      <c r="I7" s="34" t="s">
        <v>33</v>
      </c>
      <c r="J7" s="34" t="s">
        <v>33</v>
      </c>
      <c r="K7" s="34" t="s">
        <v>33</v>
      </c>
      <c r="L7" s="34" t="s">
        <v>33</v>
      </c>
      <c r="M7" s="34" t="s">
        <v>33</v>
      </c>
      <c r="N7" s="34" t="s">
        <v>33</v>
      </c>
      <c r="O7" s="34" t="s">
        <v>33</v>
      </c>
    </row>
    <row r="8" spans="1:15" ht="16.5" customHeight="1">
      <c r="A8" s="56" t="s">
        <v>11</v>
      </c>
      <c r="B8" s="13" t="s">
        <v>12</v>
      </c>
      <c r="C8" s="31">
        <v>78.7</v>
      </c>
      <c r="D8" s="31">
        <v>77.8</v>
      </c>
      <c r="E8" s="31">
        <v>86.8</v>
      </c>
      <c r="F8" s="31">
        <v>89.3</v>
      </c>
      <c r="G8" s="32">
        <v>92.5</v>
      </c>
      <c r="H8" s="32">
        <v>95.5</v>
      </c>
      <c r="I8" s="32">
        <v>98.9</v>
      </c>
      <c r="J8" s="32">
        <v>98.9</v>
      </c>
      <c r="K8" s="32">
        <v>98.9</v>
      </c>
      <c r="L8" s="32">
        <v>98.9</v>
      </c>
      <c r="M8" s="32">
        <v>98.9</v>
      </c>
      <c r="N8" s="32">
        <v>98.9</v>
      </c>
      <c r="O8" s="32">
        <v>98.9</v>
      </c>
    </row>
    <row r="9" spans="1:15" ht="16.5" customHeight="1">
      <c r="A9" s="57"/>
      <c r="B9" s="14" t="s">
        <v>32</v>
      </c>
      <c r="C9" s="31"/>
      <c r="D9" s="31"/>
      <c r="E9" s="34" t="s">
        <v>33</v>
      </c>
      <c r="F9" s="34" t="s">
        <v>33</v>
      </c>
      <c r="G9" s="34" t="s">
        <v>33</v>
      </c>
      <c r="H9" s="34" t="s">
        <v>33</v>
      </c>
      <c r="I9" s="34" t="s">
        <v>33</v>
      </c>
      <c r="J9" s="34" t="s">
        <v>33</v>
      </c>
      <c r="K9" s="34" t="s">
        <v>33</v>
      </c>
      <c r="L9" s="34" t="s">
        <v>33</v>
      </c>
      <c r="M9" s="34" t="s">
        <v>33</v>
      </c>
      <c r="N9" s="34" t="s">
        <v>33</v>
      </c>
      <c r="O9" s="34" t="s">
        <v>33</v>
      </c>
    </row>
    <row r="10" spans="1:15" ht="30.75" customHeight="1">
      <c r="A10" s="56" t="s">
        <v>13</v>
      </c>
      <c r="B10" s="15" t="s">
        <v>14</v>
      </c>
      <c r="C10" s="31">
        <v>4.5</v>
      </c>
      <c r="D10" s="31">
        <v>6.7</v>
      </c>
      <c r="E10" s="31">
        <v>6.1</v>
      </c>
      <c r="F10" s="31">
        <v>2</v>
      </c>
      <c r="G10" s="32">
        <v>3</v>
      </c>
      <c r="H10" s="32">
        <v>2</v>
      </c>
      <c r="I10" s="32">
        <v>2</v>
      </c>
      <c r="J10" s="32">
        <v>2</v>
      </c>
      <c r="K10" s="32">
        <v>2</v>
      </c>
      <c r="L10" s="32">
        <v>2</v>
      </c>
      <c r="M10" s="32">
        <v>2</v>
      </c>
      <c r="N10" s="32">
        <v>2</v>
      </c>
      <c r="O10" s="32">
        <v>2</v>
      </c>
    </row>
    <row r="11" spans="1:15" ht="16.5" customHeight="1">
      <c r="A11" s="57"/>
      <c r="B11" s="14" t="s">
        <v>32</v>
      </c>
      <c r="C11" s="31"/>
      <c r="D11" s="31"/>
      <c r="E11" s="34" t="s">
        <v>33</v>
      </c>
      <c r="F11" s="34" t="s">
        <v>33</v>
      </c>
      <c r="G11" s="34" t="s">
        <v>33</v>
      </c>
      <c r="H11" s="34" t="s">
        <v>33</v>
      </c>
      <c r="I11" s="34" t="s">
        <v>33</v>
      </c>
      <c r="J11" s="34" t="s">
        <v>33</v>
      </c>
      <c r="K11" s="34" t="s">
        <v>33</v>
      </c>
      <c r="L11" s="34" t="s">
        <v>33</v>
      </c>
      <c r="M11" s="34" t="s">
        <v>33</v>
      </c>
      <c r="N11" s="34" t="s">
        <v>33</v>
      </c>
      <c r="O11" s="34" t="s">
        <v>33</v>
      </c>
    </row>
    <row r="12" spans="1:15" ht="16.5" customHeight="1">
      <c r="A12" s="56" t="s">
        <v>15</v>
      </c>
      <c r="B12" s="15" t="s">
        <v>16</v>
      </c>
      <c r="C12" s="31">
        <v>1366.2</v>
      </c>
      <c r="D12" s="31">
        <v>12.3</v>
      </c>
      <c r="E12" s="31">
        <v>0</v>
      </c>
      <c r="F12" s="31">
        <v>1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</row>
    <row r="13" spans="1:15" ht="16.5" customHeight="1">
      <c r="A13" s="57"/>
      <c r="B13" s="14" t="s">
        <v>32</v>
      </c>
      <c r="C13" s="31"/>
      <c r="D13" s="31"/>
      <c r="E13" s="34" t="s">
        <v>33</v>
      </c>
      <c r="F13" s="34" t="s">
        <v>33</v>
      </c>
      <c r="G13" s="34" t="s">
        <v>33</v>
      </c>
      <c r="H13" s="34" t="s">
        <v>33</v>
      </c>
      <c r="I13" s="34" t="s">
        <v>33</v>
      </c>
      <c r="J13" s="34" t="s">
        <v>33</v>
      </c>
      <c r="K13" s="34" t="s">
        <v>33</v>
      </c>
      <c r="L13" s="34" t="s">
        <v>33</v>
      </c>
      <c r="M13" s="34" t="s">
        <v>33</v>
      </c>
      <c r="N13" s="34" t="s">
        <v>33</v>
      </c>
      <c r="O13" s="34" t="s">
        <v>33</v>
      </c>
    </row>
    <row r="14" spans="1:15" ht="16.5" customHeight="1">
      <c r="A14" s="56" t="s">
        <v>17</v>
      </c>
      <c r="B14" s="13" t="s">
        <v>18</v>
      </c>
      <c r="C14" s="31">
        <v>494.9</v>
      </c>
      <c r="D14" s="31">
        <v>452.7</v>
      </c>
      <c r="E14" s="31">
        <v>943.9</v>
      </c>
      <c r="F14" s="31">
        <v>973.7</v>
      </c>
      <c r="G14" s="31">
        <v>943.9</v>
      </c>
      <c r="H14" s="31">
        <v>973.7</v>
      </c>
      <c r="I14" s="32">
        <v>62.4</v>
      </c>
      <c r="J14" s="32">
        <v>150</v>
      </c>
      <c r="K14" s="32">
        <v>125</v>
      </c>
      <c r="L14" s="32">
        <v>125</v>
      </c>
      <c r="M14" s="32">
        <v>125</v>
      </c>
      <c r="N14" s="32">
        <v>125</v>
      </c>
      <c r="O14" s="32">
        <v>125</v>
      </c>
    </row>
    <row r="15" spans="1:15" ht="16.5" customHeight="1">
      <c r="A15" s="57"/>
      <c r="B15" s="14" t="s">
        <v>32</v>
      </c>
      <c r="C15" s="31"/>
      <c r="D15" s="31"/>
      <c r="E15" s="34" t="s">
        <v>33</v>
      </c>
      <c r="F15" s="34" t="s">
        <v>33</v>
      </c>
      <c r="G15" s="34" t="s">
        <v>33</v>
      </c>
      <c r="H15" s="34" t="s">
        <v>33</v>
      </c>
      <c r="I15" s="34" t="s">
        <v>33</v>
      </c>
      <c r="J15" s="34" t="s">
        <v>33</v>
      </c>
      <c r="K15" s="34" t="s">
        <v>33</v>
      </c>
      <c r="L15" s="34" t="s">
        <v>33</v>
      </c>
      <c r="M15" s="34" t="s">
        <v>33</v>
      </c>
      <c r="N15" s="34" t="s">
        <v>33</v>
      </c>
      <c r="O15" s="34" t="s">
        <v>33</v>
      </c>
    </row>
    <row r="16" spans="1:15" ht="16.5" customHeight="1">
      <c r="A16" s="56" t="s">
        <v>19</v>
      </c>
      <c r="B16" s="13" t="s">
        <v>20</v>
      </c>
      <c r="C16" s="31">
        <v>2974.2</v>
      </c>
      <c r="D16" s="31">
        <v>3023.3</v>
      </c>
      <c r="E16" s="31">
        <v>2983.9</v>
      </c>
      <c r="F16" s="31">
        <v>3388.4</v>
      </c>
      <c r="G16" s="32">
        <v>3283.4</v>
      </c>
      <c r="H16" s="32">
        <v>2239.6</v>
      </c>
      <c r="I16" s="32">
        <v>2126.9</v>
      </c>
      <c r="J16" s="32">
        <v>2126.9</v>
      </c>
      <c r="K16" s="32">
        <v>2126.9</v>
      </c>
      <c r="L16" s="32">
        <v>2126.9</v>
      </c>
      <c r="M16" s="32">
        <v>2126.9</v>
      </c>
      <c r="N16" s="32">
        <v>2126.9</v>
      </c>
      <c r="O16" s="32">
        <v>2126.9</v>
      </c>
    </row>
    <row r="17" spans="1:15" ht="16.5" customHeight="1">
      <c r="A17" s="57"/>
      <c r="B17" s="14" t="s">
        <v>32</v>
      </c>
      <c r="C17" s="31"/>
      <c r="D17" s="31"/>
      <c r="E17" s="34" t="s">
        <v>33</v>
      </c>
      <c r="F17" s="34" t="s">
        <v>33</v>
      </c>
      <c r="G17" s="34" t="s">
        <v>33</v>
      </c>
      <c r="H17" s="34" t="s">
        <v>33</v>
      </c>
      <c r="I17" s="34" t="s">
        <v>33</v>
      </c>
      <c r="J17" s="34" t="s">
        <v>33</v>
      </c>
      <c r="K17" s="34" t="s">
        <v>33</v>
      </c>
      <c r="L17" s="34" t="s">
        <v>33</v>
      </c>
      <c r="M17" s="34" t="s">
        <v>33</v>
      </c>
      <c r="N17" s="34" t="s">
        <v>33</v>
      </c>
      <c r="O17" s="34" t="s">
        <v>33</v>
      </c>
    </row>
    <row r="18" spans="1:15" ht="16.5" customHeight="1">
      <c r="A18" s="56" t="s">
        <v>21</v>
      </c>
      <c r="B18" s="13" t="s">
        <v>22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</row>
    <row r="19" spans="1:15" ht="16.5" customHeight="1">
      <c r="A19" s="57"/>
      <c r="B19" s="14" t="s">
        <v>32</v>
      </c>
      <c r="C19" s="31"/>
      <c r="D19" s="31"/>
      <c r="E19" s="34" t="s">
        <v>33</v>
      </c>
      <c r="F19" s="34" t="s">
        <v>33</v>
      </c>
      <c r="G19" s="34" t="s">
        <v>33</v>
      </c>
      <c r="H19" s="34" t="s">
        <v>33</v>
      </c>
      <c r="I19" s="34" t="s">
        <v>33</v>
      </c>
      <c r="J19" s="34" t="s">
        <v>33</v>
      </c>
      <c r="K19" s="34" t="s">
        <v>33</v>
      </c>
      <c r="L19" s="34" t="s">
        <v>33</v>
      </c>
      <c r="M19" s="34" t="s">
        <v>33</v>
      </c>
      <c r="N19" s="34" t="s">
        <v>33</v>
      </c>
      <c r="O19" s="34" t="s">
        <v>33</v>
      </c>
    </row>
    <row r="20" spans="1:15" ht="16.5" customHeight="1">
      <c r="A20" s="56" t="s">
        <v>23</v>
      </c>
      <c r="B20" s="13" t="s">
        <v>24</v>
      </c>
      <c r="C20" s="31">
        <v>0</v>
      </c>
      <c r="D20" s="31">
        <v>0</v>
      </c>
      <c r="E20" s="31">
        <v>0</v>
      </c>
      <c r="F20" s="31">
        <v>54</v>
      </c>
      <c r="G20" s="31">
        <v>0</v>
      </c>
      <c r="H20" s="31">
        <v>54</v>
      </c>
      <c r="I20" s="32">
        <v>54.5</v>
      </c>
      <c r="J20" s="32">
        <v>40</v>
      </c>
      <c r="K20" s="32">
        <v>40</v>
      </c>
      <c r="L20" s="32">
        <v>40</v>
      </c>
      <c r="M20" s="32">
        <v>40</v>
      </c>
      <c r="N20" s="32">
        <v>40</v>
      </c>
      <c r="O20" s="32">
        <v>40</v>
      </c>
    </row>
    <row r="21" spans="1:15" ht="16.5" customHeight="1">
      <c r="A21" s="57"/>
      <c r="B21" s="14" t="s">
        <v>32</v>
      </c>
      <c r="C21" s="31"/>
      <c r="D21" s="31"/>
      <c r="E21" s="34" t="s">
        <v>33</v>
      </c>
      <c r="F21" s="34" t="s">
        <v>33</v>
      </c>
      <c r="G21" s="34" t="s">
        <v>33</v>
      </c>
      <c r="H21" s="34" t="s">
        <v>33</v>
      </c>
      <c r="I21" s="34" t="s">
        <v>33</v>
      </c>
      <c r="J21" s="34" t="s">
        <v>33</v>
      </c>
      <c r="K21" s="34" t="s">
        <v>33</v>
      </c>
      <c r="L21" s="34" t="s">
        <v>33</v>
      </c>
      <c r="M21" s="34" t="s">
        <v>33</v>
      </c>
      <c r="N21" s="34" t="s">
        <v>33</v>
      </c>
      <c r="O21" s="34" t="s">
        <v>33</v>
      </c>
    </row>
    <row r="22" spans="1:15" ht="16.5" customHeight="1">
      <c r="A22" s="56" t="s">
        <v>25</v>
      </c>
      <c r="B22" s="13" t="s">
        <v>26</v>
      </c>
      <c r="C22" s="31">
        <v>0</v>
      </c>
      <c r="D22" s="31">
        <v>0</v>
      </c>
      <c r="E22" s="31">
        <v>0</v>
      </c>
      <c r="F22" s="31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</row>
    <row r="23" spans="1:15" ht="16.5" customHeight="1">
      <c r="A23" s="57"/>
      <c r="B23" s="14" t="s">
        <v>32</v>
      </c>
      <c r="C23" s="31"/>
      <c r="D23" s="31"/>
      <c r="E23" s="34" t="s">
        <v>33</v>
      </c>
      <c r="F23" s="34" t="s">
        <v>33</v>
      </c>
      <c r="G23" s="34" t="s">
        <v>33</v>
      </c>
      <c r="H23" s="34" t="s">
        <v>33</v>
      </c>
      <c r="I23" s="34" t="s">
        <v>33</v>
      </c>
      <c r="J23" s="34" t="s">
        <v>33</v>
      </c>
      <c r="K23" s="34" t="s">
        <v>33</v>
      </c>
      <c r="L23" s="34" t="s">
        <v>33</v>
      </c>
      <c r="M23" s="34" t="s">
        <v>33</v>
      </c>
      <c r="N23" s="34" t="s">
        <v>33</v>
      </c>
      <c r="O23" s="34" t="s">
        <v>33</v>
      </c>
    </row>
    <row r="24" spans="1:15" ht="15.6">
      <c r="A24" s="50" t="s">
        <v>27</v>
      </c>
      <c r="B24" s="51"/>
      <c r="C24" s="35">
        <f>C6+C8+C10+C12+C14+C16+C18+C20+C22</f>
        <v>8990.1999999999989</v>
      </c>
      <c r="D24" s="35">
        <f>D6+D8+D10+D12+D14+D16+D18+D20+D22</f>
        <v>7371.2000000000007</v>
      </c>
      <c r="E24" s="36">
        <f t="shared" ref="E24:O24" si="0">E6+E8+E10+E12+E14+E16+E18+E20+E22</f>
        <v>8574.2000000000007</v>
      </c>
      <c r="F24" s="36">
        <f t="shared" si="0"/>
        <v>8978.7000000000007</v>
      </c>
      <c r="G24" s="36">
        <f>G6+G8+G10+G12+G14+G16+G18+G20+G22</f>
        <v>7900.6</v>
      </c>
      <c r="H24" s="36">
        <f t="shared" si="0"/>
        <v>5397.4</v>
      </c>
      <c r="I24" s="36">
        <f t="shared" si="0"/>
        <v>4350.3</v>
      </c>
      <c r="J24" s="36">
        <f t="shared" si="0"/>
        <v>4423.3999999999996</v>
      </c>
      <c r="K24" s="36">
        <f t="shared" si="0"/>
        <v>4398.3999999999996</v>
      </c>
      <c r="L24" s="36">
        <f t="shared" si="0"/>
        <v>4398.3999999999996</v>
      </c>
      <c r="M24" s="36">
        <f t="shared" si="0"/>
        <v>4398.3999999999996</v>
      </c>
      <c r="N24" s="36">
        <f t="shared" si="0"/>
        <v>4398.3999999999996</v>
      </c>
      <c r="O24" s="36">
        <f t="shared" si="0"/>
        <v>4398.3999999999996</v>
      </c>
    </row>
    <row r="25" spans="1:15" s="11" customFormat="1">
      <c r="A25" s="58" t="s">
        <v>32</v>
      </c>
      <c r="B25" s="59"/>
      <c r="C25" s="33">
        <f>C7+C9+C11+C13+C15+C17+C19+C21+C23</f>
        <v>0</v>
      </c>
      <c r="D25" s="33">
        <f>D7+D9+D11+D13+D15+D17+D19+D21+D23</f>
        <v>0</v>
      </c>
      <c r="E25" s="34" t="s">
        <v>33</v>
      </c>
      <c r="F25" s="34" t="s">
        <v>33</v>
      </c>
      <c r="G25" s="34" t="s">
        <v>33</v>
      </c>
      <c r="H25" s="34" t="s">
        <v>33</v>
      </c>
      <c r="I25" s="34" t="s">
        <v>33</v>
      </c>
      <c r="J25" s="34" t="s">
        <v>33</v>
      </c>
      <c r="K25" s="34" t="s">
        <v>33</v>
      </c>
      <c r="L25" s="34" t="s">
        <v>33</v>
      </c>
      <c r="M25" s="34" t="s">
        <v>33</v>
      </c>
      <c r="N25" s="34" t="s">
        <v>33</v>
      </c>
      <c r="O25" s="34" t="s">
        <v>33</v>
      </c>
    </row>
    <row r="27" spans="1:15" ht="113.25" customHeight="1">
      <c r="A27" s="44" t="s">
        <v>43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>
      <c r="B28" s="12" t="s">
        <v>35</v>
      </c>
      <c r="C28" s="17" t="s">
        <v>37</v>
      </c>
    </row>
  </sheetData>
  <mergeCells count="16">
    <mergeCell ref="A1:O1"/>
    <mergeCell ref="A27:O27"/>
    <mergeCell ref="A3:B4"/>
    <mergeCell ref="A24:B24"/>
    <mergeCell ref="C3:O3"/>
    <mergeCell ref="A5:O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5:B25"/>
  </mergeCells>
  <printOptions horizontalCentered="1"/>
  <pageMargins left="0.19685039370078741" right="0.19685039370078741" top="0.19685039370078741" bottom="0.19685039370078741" header="0" footer="0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2022-11-17T10:03:06Z</dcterms:modified>
</cp:coreProperties>
</file>